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LTUG\Desktop\"/>
    </mc:Choice>
  </mc:AlternateContent>
  <xr:revisionPtr revIDLastSave="0" documentId="13_ncr:1_{1712F848-9F12-423E-A56A-9B70AE5ECC48}" xr6:coauthVersionLast="47" xr6:coauthVersionMax="47" xr10:uidLastSave="{00000000-0000-0000-0000-000000000000}"/>
  <bookViews>
    <workbookView xWindow="29190" yWindow="390" windowWidth="28320" windowHeight="1368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5" i="1"/>
  <c r="E6" i="1"/>
  <c r="E8" i="1"/>
  <c r="E9" i="1"/>
  <c r="E10" i="1"/>
  <c r="E11" i="1"/>
  <c r="G11" i="1" s="1"/>
  <c r="E12" i="1"/>
  <c r="E14" i="1"/>
  <c r="E15" i="1"/>
  <c r="E16" i="1"/>
  <c r="E17" i="1"/>
  <c r="E18" i="1"/>
  <c r="E2" i="1"/>
  <c r="G2" i="1" s="1"/>
  <c r="J18" i="1"/>
  <c r="I18" i="1"/>
  <c r="F18" i="1"/>
  <c r="G18" i="1" s="1"/>
  <c r="J17" i="1"/>
  <c r="I17" i="1"/>
  <c r="F17" i="1"/>
  <c r="G17" i="1" s="1"/>
  <c r="J16" i="1"/>
  <c r="L16" i="1" s="1"/>
  <c r="I16" i="1"/>
  <c r="F16" i="1"/>
  <c r="G16" i="1" s="1"/>
  <c r="J15" i="1"/>
  <c r="I15" i="1"/>
  <c r="L15" i="1" s="1"/>
  <c r="F15" i="1"/>
  <c r="J14" i="1"/>
  <c r="I14" i="1"/>
  <c r="L14" i="1" s="1"/>
  <c r="F14" i="1"/>
  <c r="G14" i="1" s="1"/>
  <c r="J12" i="1"/>
  <c r="I12" i="1"/>
  <c r="F12" i="1"/>
  <c r="G12" i="1" s="1"/>
  <c r="J11" i="1"/>
  <c r="I11" i="1"/>
  <c r="F11" i="1"/>
  <c r="J10" i="1"/>
  <c r="I10" i="1"/>
  <c r="F10" i="1"/>
  <c r="J9" i="1"/>
  <c r="I9" i="1"/>
  <c r="L9" i="1" s="1"/>
  <c r="F9" i="1"/>
  <c r="G9" i="1" s="1"/>
  <c r="J8" i="1"/>
  <c r="I8" i="1"/>
  <c r="L8" i="1" s="1"/>
  <c r="F8" i="1"/>
  <c r="L2" i="1"/>
  <c r="I3" i="1"/>
  <c r="L3" i="1" s="1"/>
  <c r="I4" i="1"/>
  <c r="I5" i="1"/>
  <c r="L5" i="1" s="1"/>
  <c r="I6" i="1"/>
  <c r="I2" i="1"/>
  <c r="F3" i="1"/>
  <c r="G3" i="1" s="1"/>
  <c r="J3" i="1"/>
  <c r="F4" i="1"/>
  <c r="G4" i="1"/>
  <c r="J4" i="1"/>
  <c r="L4" i="1" s="1"/>
  <c r="F5" i="1"/>
  <c r="G5" i="1" s="1"/>
  <c r="J5" i="1"/>
  <c r="F6" i="1"/>
  <c r="G6" i="1"/>
  <c r="J6" i="1"/>
  <c r="K6" i="1" s="1"/>
  <c r="L6" i="1" s="1"/>
  <c r="J2" i="1"/>
  <c r="F2" i="1"/>
  <c r="K12" i="1" l="1"/>
  <c r="L12" i="1" s="1"/>
  <c r="L10" i="1"/>
  <c r="G8" i="1"/>
  <c r="G10" i="1"/>
  <c r="L11" i="1"/>
  <c r="G15" i="1"/>
  <c r="K18" i="1"/>
  <c r="L18" i="1" s="1"/>
  <c r="L17" i="1"/>
</calcChain>
</file>

<file path=xl/sharedStrings.xml><?xml version="1.0" encoding="utf-8"?>
<sst xmlns="http://schemas.openxmlformats.org/spreadsheetml/2006/main" count="33" uniqueCount="23">
  <si>
    <t>Puantaj Tipi</t>
  </si>
  <si>
    <t>Günlük</t>
  </si>
  <si>
    <t>Aylık</t>
  </si>
  <si>
    <t>Saatlik</t>
  </si>
  <si>
    <t>Aylık + Saatlik</t>
  </si>
  <si>
    <t>Aylık - Saatlik</t>
  </si>
  <si>
    <t>SGK Saati</t>
  </si>
  <si>
    <t>Aydaki Gün</t>
  </si>
  <si>
    <t>Hesap Gün</t>
  </si>
  <si>
    <t>Saatlik Ücret</t>
  </si>
  <si>
    <t>Aylık Ücret</t>
  </si>
  <si>
    <t>Kesinti Tutarı</t>
  </si>
  <si>
    <t>Net Ücret</t>
  </si>
  <si>
    <t>Gelmediği Saat</t>
  </si>
  <si>
    <t>Günlük Ücret</t>
  </si>
  <si>
    <t>2020 Ocak</t>
  </si>
  <si>
    <t>Dönem</t>
  </si>
  <si>
    <t>2020 Şubat</t>
  </si>
  <si>
    <t>2020 Nisan</t>
  </si>
  <si>
    <t xml:space="preserve">Aylık - Saatlik Hesaplamasında "Mesai Hesaplama Tipleri" Eksi Mesai Hesaplanacak Durumlarda; </t>
  </si>
  <si>
    <t>Günlük Çalışmanın altındaysa işaretli olmamalı aksi taktirde SGK Saatinde düşüş olmayacaktır.</t>
  </si>
  <si>
    <t>NOT 1</t>
  </si>
  <si>
    <t>NOT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</si>
</sst>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vertical="center"/>
    </xf>
    <xf numFmtId="2" fontId="0" fillId="5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zoomScale="130" zoomScaleNormal="130" workbookViewId="0">
      <selection activeCell="H11" sqref="H11"/>
    </sheetView>
  </sheetViews>
  <sheetFormatPr defaultRowHeight="15" x14ac:dyDescent="0.25"/>
  <cols>
    <col min="1" max="1" width="10.42578125" bestFit="1" customWidth="1"/>
    <col min="2" max="2" width="13.5703125" customWidth="1"/>
    <col min="3" max="3" width="11.5703125" customWidth="1"/>
    <col min="4" max="4" width="10.42578125" bestFit="1" customWidth="1"/>
    <col min="6" max="6" width="6" bestFit="1" customWidth="1"/>
    <col min="7" max="7" width="14.42578125" bestFit="1" customWidth="1"/>
    <col min="8" max="8" width="10.42578125" bestFit="1" customWidth="1"/>
    <col min="9" max="9" width="12.42578125" bestFit="1" customWidth="1"/>
    <col min="10" max="10" width="12" bestFit="1" customWidth="1"/>
    <col min="11" max="11" width="12.5703125" bestFit="1" customWidth="1"/>
    <col min="12" max="12" width="9.42578125" style="1" bestFit="1" customWidth="1"/>
  </cols>
  <sheetData>
    <row r="1" spans="1:12" x14ac:dyDescent="0.25">
      <c r="A1" t="s">
        <v>16</v>
      </c>
      <c r="B1" t="s">
        <v>0</v>
      </c>
      <c r="C1" t="s">
        <v>7</v>
      </c>
      <c r="D1" t="s">
        <v>8</v>
      </c>
      <c r="E1" t="s">
        <v>6</v>
      </c>
      <c r="G1" t="s">
        <v>13</v>
      </c>
      <c r="H1" t="s">
        <v>10</v>
      </c>
      <c r="I1" t="s">
        <v>14</v>
      </c>
      <c r="J1" t="s">
        <v>9</v>
      </c>
      <c r="K1" t="s">
        <v>11</v>
      </c>
      <c r="L1" s="1" t="s">
        <v>12</v>
      </c>
    </row>
    <row r="2" spans="1:12" x14ac:dyDescent="0.25">
      <c r="A2" s="8" t="s">
        <v>15</v>
      </c>
      <c r="B2" s="2" t="s">
        <v>1</v>
      </c>
      <c r="C2">
        <v>31</v>
      </c>
      <c r="D2">
        <v>31</v>
      </c>
      <c r="E2">
        <f>(C2*7.5)-2.5</f>
        <v>230</v>
      </c>
      <c r="F2">
        <f>C2*7.5</f>
        <v>232.5</v>
      </c>
      <c r="G2">
        <f>F2-E2</f>
        <v>2.5</v>
      </c>
      <c r="H2" s="10">
        <v>30000</v>
      </c>
      <c r="I2">
        <f>H2/30</f>
        <v>1000</v>
      </c>
      <c r="J2">
        <f>H2/225</f>
        <v>133.33333333333334</v>
      </c>
      <c r="L2" s="1">
        <f>I2*D2</f>
        <v>31000</v>
      </c>
    </row>
    <row r="3" spans="1:12" x14ac:dyDescent="0.25">
      <c r="A3" s="8"/>
      <c r="B3" s="2" t="s">
        <v>2</v>
      </c>
      <c r="C3">
        <v>31</v>
      </c>
      <c r="D3">
        <v>30</v>
      </c>
      <c r="E3">
        <f t="shared" ref="E3:E18" si="0">(C3*7.5)-2.5</f>
        <v>230</v>
      </c>
      <c r="F3">
        <f t="shared" ref="F3:F6" si="1">C3*7.5</f>
        <v>232.5</v>
      </c>
      <c r="G3">
        <f t="shared" ref="G3:G6" si="2">F3-E3</f>
        <v>2.5</v>
      </c>
      <c r="H3" s="10">
        <v>30000</v>
      </c>
      <c r="I3">
        <f t="shared" ref="I3:I6" si="3">H3/30</f>
        <v>1000</v>
      </c>
      <c r="J3">
        <f t="shared" ref="J3:J6" si="4">H3/225</f>
        <v>133.33333333333334</v>
      </c>
      <c r="L3" s="1">
        <f>I3*D3</f>
        <v>30000</v>
      </c>
    </row>
    <row r="4" spans="1:12" x14ac:dyDescent="0.25">
      <c r="A4" s="8"/>
      <c r="B4" s="3" t="s">
        <v>3</v>
      </c>
      <c r="C4">
        <v>31</v>
      </c>
      <c r="D4">
        <v>30</v>
      </c>
      <c r="E4">
        <v>230</v>
      </c>
      <c r="F4">
        <f t="shared" si="1"/>
        <v>232.5</v>
      </c>
      <c r="G4">
        <f t="shared" si="2"/>
        <v>2.5</v>
      </c>
      <c r="H4" s="10">
        <v>30000</v>
      </c>
      <c r="I4">
        <f t="shared" si="3"/>
        <v>1000</v>
      </c>
      <c r="J4">
        <f t="shared" si="4"/>
        <v>133.33333333333334</v>
      </c>
      <c r="L4" s="1">
        <f>E4*J4</f>
        <v>30666.666666666668</v>
      </c>
    </row>
    <row r="5" spans="1:12" x14ac:dyDescent="0.25">
      <c r="A5" s="8"/>
      <c r="B5" t="s">
        <v>4</v>
      </c>
      <c r="C5">
        <v>31</v>
      </c>
      <c r="D5">
        <v>30</v>
      </c>
      <c r="E5">
        <f t="shared" si="0"/>
        <v>230</v>
      </c>
      <c r="F5">
        <f t="shared" si="1"/>
        <v>232.5</v>
      </c>
      <c r="G5">
        <f t="shared" si="2"/>
        <v>2.5</v>
      </c>
      <c r="H5" s="10">
        <v>30000</v>
      </c>
      <c r="I5">
        <f t="shared" si="3"/>
        <v>1000</v>
      </c>
      <c r="J5">
        <f t="shared" si="4"/>
        <v>133.33333333333334</v>
      </c>
      <c r="L5" s="1">
        <f>I5*C5/F5*E5</f>
        <v>30666.666666666668</v>
      </c>
    </row>
    <row r="6" spans="1:12" x14ac:dyDescent="0.25">
      <c r="A6" s="8"/>
      <c r="B6" s="4" t="s">
        <v>5</v>
      </c>
      <c r="C6">
        <v>31</v>
      </c>
      <c r="D6">
        <v>30</v>
      </c>
      <c r="E6">
        <f t="shared" si="0"/>
        <v>230</v>
      </c>
      <c r="F6">
        <f t="shared" si="1"/>
        <v>232.5</v>
      </c>
      <c r="G6">
        <f t="shared" si="2"/>
        <v>2.5</v>
      </c>
      <c r="H6" s="10">
        <v>30000</v>
      </c>
      <c r="I6">
        <f t="shared" si="3"/>
        <v>1000</v>
      </c>
      <c r="J6">
        <f t="shared" si="4"/>
        <v>133.33333333333334</v>
      </c>
      <c r="K6">
        <f>J6*G6</f>
        <v>333.33333333333337</v>
      </c>
      <c r="L6" s="6">
        <f>H6-K6</f>
        <v>29666.666666666668</v>
      </c>
    </row>
    <row r="8" spans="1:12" x14ac:dyDescent="0.25">
      <c r="A8" s="8" t="s">
        <v>17</v>
      </c>
      <c r="B8" s="2" t="s">
        <v>1</v>
      </c>
      <c r="C8">
        <v>28</v>
      </c>
      <c r="D8">
        <v>28</v>
      </c>
      <c r="E8">
        <f t="shared" si="0"/>
        <v>207.5</v>
      </c>
      <c r="F8">
        <f>C8*7.5</f>
        <v>210</v>
      </c>
      <c r="G8">
        <f>F8-E8</f>
        <v>2.5</v>
      </c>
      <c r="H8" s="10">
        <v>30000</v>
      </c>
      <c r="I8">
        <f>H8/30</f>
        <v>1000</v>
      </c>
      <c r="J8">
        <f>H8/225</f>
        <v>133.33333333333334</v>
      </c>
      <c r="L8" s="1">
        <f>I8*D8</f>
        <v>28000</v>
      </c>
    </row>
    <row r="9" spans="1:12" x14ac:dyDescent="0.25">
      <c r="A9" s="8"/>
      <c r="B9" s="2" t="s">
        <v>2</v>
      </c>
      <c r="C9">
        <v>28</v>
      </c>
      <c r="D9">
        <v>30</v>
      </c>
      <c r="E9">
        <f t="shared" si="0"/>
        <v>207.5</v>
      </c>
      <c r="F9">
        <f t="shared" ref="F9:F12" si="5">C9*7.5</f>
        <v>210</v>
      </c>
      <c r="G9">
        <f t="shared" ref="G9:G12" si="6">F9-E9</f>
        <v>2.5</v>
      </c>
      <c r="H9" s="10">
        <v>30000</v>
      </c>
      <c r="I9">
        <f t="shared" ref="I9:I12" si="7">H9/30</f>
        <v>1000</v>
      </c>
      <c r="J9">
        <f t="shared" ref="J9:J12" si="8">H9/225</f>
        <v>133.33333333333334</v>
      </c>
      <c r="L9" s="1">
        <f>I9*D9</f>
        <v>30000</v>
      </c>
    </row>
    <row r="10" spans="1:12" x14ac:dyDescent="0.25">
      <c r="A10" s="8"/>
      <c r="B10" s="3" t="s">
        <v>3</v>
      </c>
      <c r="C10">
        <v>28</v>
      </c>
      <c r="D10">
        <v>28</v>
      </c>
      <c r="E10">
        <f t="shared" si="0"/>
        <v>207.5</v>
      </c>
      <c r="F10">
        <f t="shared" si="5"/>
        <v>210</v>
      </c>
      <c r="G10">
        <f t="shared" si="6"/>
        <v>2.5</v>
      </c>
      <c r="H10" s="10">
        <v>30000</v>
      </c>
      <c r="I10">
        <f t="shared" si="7"/>
        <v>1000</v>
      </c>
      <c r="J10">
        <f t="shared" si="8"/>
        <v>133.33333333333334</v>
      </c>
      <c r="L10" s="1">
        <f>E10*J10</f>
        <v>27666.666666666668</v>
      </c>
    </row>
    <row r="11" spans="1:12" x14ac:dyDescent="0.25">
      <c r="A11" s="8"/>
      <c r="B11" t="s">
        <v>4</v>
      </c>
      <c r="C11">
        <v>28</v>
      </c>
      <c r="D11">
        <v>30</v>
      </c>
      <c r="E11">
        <f t="shared" si="0"/>
        <v>207.5</v>
      </c>
      <c r="F11">
        <f t="shared" si="5"/>
        <v>210</v>
      </c>
      <c r="G11">
        <f t="shared" si="6"/>
        <v>2.5</v>
      </c>
      <c r="H11" s="10">
        <v>30000</v>
      </c>
      <c r="I11">
        <f t="shared" si="7"/>
        <v>1000</v>
      </c>
      <c r="J11">
        <f t="shared" si="8"/>
        <v>133.33333333333334</v>
      </c>
      <c r="L11" s="1">
        <f>I11*C11/F11*E11</f>
        <v>27666.666666666668</v>
      </c>
    </row>
    <row r="12" spans="1:12" x14ac:dyDescent="0.25">
      <c r="A12" s="8"/>
      <c r="B12" s="4" t="s">
        <v>5</v>
      </c>
      <c r="C12">
        <v>28</v>
      </c>
      <c r="D12">
        <v>30</v>
      </c>
      <c r="E12">
        <f t="shared" si="0"/>
        <v>207.5</v>
      </c>
      <c r="F12">
        <f t="shared" si="5"/>
        <v>210</v>
      </c>
      <c r="G12">
        <f t="shared" si="6"/>
        <v>2.5</v>
      </c>
      <c r="H12" s="10">
        <v>30000</v>
      </c>
      <c r="I12">
        <f t="shared" si="7"/>
        <v>1000</v>
      </c>
      <c r="J12">
        <f t="shared" si="8"/>
        <v>133.33333333333334</v>
      </c>
      <c r="K12">
        <f>J12*G12</f>
        <v>333.33333333333337</v>
      </c>
      <c r="L12" s="1">
        <f>H12-K12</f>
        <v>29666.666666666668</v>
      </c>
    </row>
    <row r="14" spans="1:12" x14ac:dyDescent="0.25">
      <c r="A14" s="8" t="s">
        <v>18</v>
      </c>
      <c r="B14" s="2" t="s">
        <v>1</v>
      </c>
      <c r="C14">
        <v>30</v>
      </c>
      <c r="D14">
        <v>30</v>
      </c>
      <c r="E14">
        <f t="shared" si="0"/>
        <v>222.5</v>
      </c>
      <c r="F14">
        <f>C14*7.5</f>
        <v>225</v>
      </c>
      <c r="G14">
        <f>F14-E14</f>
        <v>2.5</v>
      </c>
      <c r="H14" s="10">
        <v>30000</v>
      </c>
      <c r="I14">
        <f>H14/30</f>
        <v>1000</v>
      </c>
      <c r="J14">
        <f>H14/225</f>
        <v>133.33333333333334</v>
      </c>
      <c r="L14" s="1">
        <f>I14*D14</f>
        <v>30000</v>
      </c>
    </row>
    <row r="15" spans="1:12" x14ac:dyDescent="0.25">
      <c r="A15" s="8"/>
      <c r="B15" s="2" t="s">
        <v>2</v>
      </c>
      <c r="C15">
        <v>30</v>
      </c>
      <c r="D15">
        <v>30</v>
      </c>
      <c r="E15">
        <f t="shared" si="0"/>
        <v>222.5</v>
      </c>
      <c r="F15">
        <f t="shared" ref="F15:F18" si="9">C15*7.5</f>
        <v>225</v>
      </c>
      <c r="G15">
        <f t="shared" ref="G15:G18" si="10">F15-E15</f>
        <v>2.5</v>
      </c>
      <c r="H15" s="10">
        <v>30000</v>
      </c>
      <c r="I15">
        <f t="shared" ref="I15:I18" si="11">H15/30</f>
        <v>1000</v>
      </c>
      <c r="J15">
        <f t="shared" ref="J15:J18" si="12">H15/225</f>
        <v>133.33333333333334</v>
      </c>
      <c r="L15" s="1">
        <f>I15*D15</f>
        <v>30000</v>
      </c>
    </row>
    <row r="16" spans="1:12" x14ac:dyDescent="0.25">
      <c r="A16" s="8"/>
      <c r="B16" s="3" t="s">
        <v>3</v>
      </c>
      <c r="C16">
        <v>30</v>
      </c>
      <c r="D16">
        <v>30</v>
      </c>
      <c r="E16">
        <f t="shared" si="0"/>
        <v>222.5</v>
      </c>
      <c r="F16">
        <f t="shared" si="9"/>
        <v>225</v>
      </c>
      <c r="G16">
        <f t="shared" si="10"/>
        <v>2.5</v>
      </c>
      <c r="H16" s="10">
        <v>30000</v>
      </c>
      <c r="I16">
        <f t="shared" si="11"/>
        <v>1000</v>
      </c>
      <c r="J16">
        <f t="shared" si="12"/>
        <v>133.33333333333334</v>
      </c>
      <c r="L16" s="1">
        <f>E16*J16</f>
        <v>29666.666666666668</v>
      </c>
    </row>
    <row r="17" spans="1:17" x14ac:dyDescent="0.25">
      <c r="A17" s="8"/>
      <c r="B17" t="s">
        <v>4</v>
      </c>
      <c r="C17">
        <v>30</v>
      </c>
      <c r="D17">
        <v>30</v>
      </c>
      <c r="E17">
        <f t="shared" si="0"/>
        <v>222.5</v>
      </c>
      <c r="F17">
        <f t="shared" si="9"/>
        <v>225</v>
      </c>
      <c r="G17">
        <f t="shared" si="10"/>
        <v>2.5</v>
      </c>
      <c r="H17" s="10">
        <v>30000</v>
      </c>
      <c r="I17">
        <f t="shared" si="11"/>
        <v>1000</v>
      </c>
      <c r="J17">
        <f t="shared" si="12"/>
        <v>133.33333333333334</v>
      </c>
      <c r="L17" s="1">
        <f>I17*C17/F17*E17</f>
        <v>29666.666666666668</v>
      </c>
    </row>
    <row r="18" spans="1:17" x14ac:dyDescent="0.25">
      <c r="A18" s="8"/>
      <c r="B18" s="4" t="s">
        <v>5</v>
      </c>
      <c r="C18">
        <v>30</v>
      </c>
      <c r="D18">
        <v>30</v>
      </c>
      <c r="E18">
        <f t="shared" si="0"/>
        <v>222.5</v>
      </c>
      <c r="F18">
        <f t="shared" si="9"/>
        <v>225</v>
      </c>
      <c r="G18">
        <f t="shared" si="10"/>
        <v>2.5</v>
      </c>
      <c r="H18" s="10">
        <v>30000</v>
      </c>
      <c r="I18">
        <f t="shared" si="11"/>
        <v>1000</v>
      </c>
      <c r="J18">
        <f t="shared" si="12"/>
        <v>133.33333333333334</v>
      </c>
      <c r="K18">
        <f>J18*G18</f>
        <v>333.33333333333337</v>
      </c>
      <c r="L18" s="1">
        <f>H18-K18</f>
        <v>29666.666666666668</v>
      </c>
    </row>
    <row r="23" spans="1:17" x14ac:dyDescent="0.25">
      <c r="A23" s="8" t="s">
        <v>21</v>
      </c>
      <c r="B23" s="9" t="s">
        <v>19</v>
      </c>
      <c r="C23" s="9"/>
      <c r="D23" s="9"/>
      <c r="E23" s="9"/>
      <c r="F23" s="9"/>
      <c r="G23" s="9"/>
      <c r="H23" s="9"/>
      <c r="I23" s="9"/>
      <c r="J23" s="5"/>
      <c r="K23" s="5"/>
      <c r="L23" s="5"/>
      <c r="M23" s="5"/>
      <c r="N23" s="5"/>
      <c r="O23" s="5"/>
      <c r="P23" s="5"/>
      <c r="Q23" s="5"/>
    </row>
    <row r="24" spans="1:17" x14ac:dyDescent="0.25">
      <c r="A24" s="8"/>
      <c r="B24" s="9" t="s">
        <v>20</v>
      </c>
      <c r="C24" s="9"/>
      <c r="D24" s="9"/>
      <c r="E24" s="9"/>
      <c r="F24" s="9"/>
      <c r="G24" s="9"/>
      <c r="H24" s="9"/>
      <c r="I24" s="9"/>
      <c r="J24" s="5"/>
      <c r="K24" s="5"/>
      <c r="L24" s="5"/>
      <c r="M24" s="5"/>
      <c r="N24" s="5"/>
      <c r="O24" s="5"/>
      <c r="P24" s="5"/>
      <c r="Q24" s="5"/>
    </row>
    <row r="26" spans="1:17" x14ac:dyDescent="0.25">
      <c r="A26" s="8" t="s">
        <v>22</v>
      </c>
      <c r="B26" s="7"/>
      <c r="C26" s="7"/>
      <c r="D26" s="7"/>
      <c r="E26" s="7"/>
      <c r="F26" s="7"/>
      <c r="G26" s="7"/>
      <c r="H26" s="7"/>
      <c r="I26" s="7"/>
    </row>
    <row r="27" spans="1:17" x14ac:dyDescent="0.25">
      <c r="A27" s="8"/>
      <c r="B27" s="7"/>
      <c r="C27" s="7"/>
      <c r="D27" s="7"/>
      <c r="E27" s="7"/>
      <c r="F27" s="7"/>
      <c r="G27" s="7"/>
      <c r="H27" s="7"/>
      <c r="I27" s="7"/>
    </row>
  </sheetData>
  <mergeCells count="8">
    <mergeCell ref="B26:I27"/>
    <mergeCell ref="A26:A27"/>
    <mergeCell ref="A2:A6"/>
    <mergeCell ref="A8:A12"/>
    <mergeCell ref="A14:A18"/>
    <mergeCell ref="B23:I23"/>
    <mergeCell ref="B24:I24"/>
    <mergeCell ref="A23:A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ALTUG</dc:creator>
  <cp:lastModifiedBy>Yazılım Destek Uzmanı Altuğ AKSU altug.aksu@orka.com.t</cp:lastModifiedBy>
  <dcterms:created xsi:type="dcterms:W3CDTF">2015-06-05T18:19:34Z</dcterms:created>
  <dcterms:modified xsi:type="dcterms:W3CDTF">2023-11-28T12:35:43Z</dcterms:modified>
</cp:coreProperties>
</file>